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0170"/>
  </bookViews>
  <sheets>
    <sheet name="Лист1" sheetId="1" r:id="rId1"/>
    <sheet name="Лист2" sheetId="2" r:id="rId2"/>
  </sheets>
  <calcPr calcId="145621" iterate="1"/>
</workbook>
</file>

<file path=xl/calcChain.xml><?xml version="1.0" encoding="utf-8"?>
<calcChain xmlns="http://schemas.openxmlformats.org/spreadsheetml/2006/main">
  <c r="B187" i="1" l="1"/>
  <c r="A187" i="1"/>
  <c r="L186" i="1"/>
  <c r="J186" i="1"/>
  <c r="I186" i="1"/>
  <c r="H186" i="1"/>
  <c r="G186" i="1"/>
  <c r="F186" i="1"/>
  <c r="B177" i="1"/>
  <c r="L176" i="1"/>
  <c r="J176" i="1"/>
  <c r="I176" i="1"/>
  <c r="H176" i="1"/>
  <c r="G176" i="1"/>
  <c r="F176" i="1"/>
  <c r="B170" i="1"/>
  <c r="A170" i="1"/>
  <c r="L169" i="1"/>
  <c r="J169" i="1"/>
  <c r="I169" i="1"/>
  <c r="H169" i="1"/>
  <c r="G169" i="1"/>
  <c r="F169" i="1"/>
  <c r="B160" i="1"/>
  <c r="L159" i="1"/>
  <c r="J159" i="1"/>
  <c r="I159" i="1"/>
  <c r="H159" i="1"/>
  <c r="G159" i="1"/>
  <c r="F159" i="1"/>
  <c r="B150" i="1"/>
  <c r="A150" i="1"/>
  <c r="L149" i="1"/>
  <c r="J149" i="1"/>
  <c r="I149" i="1"/>
  <c r="H149" i="1"/>
  <c r="G149" i="1"/>
  <c r="F149" i="1"/>
  <c r="B140" i="1"/>
  <c r="A140" i="1"/>
  <c r="L139" i="1"/>
  <c r="J139" i="1"/>
  <c r="I139" i="1"/>
  <c r="H139" i="1"/>
  <c r="G139" i="1"/>
  <c r="F139" i="1"/>
  <c r="B132" i="1"/>
  <c r="A132" i="1"/>
  <c r="L131" i="1"/>
  <c r="J131" i="1"/>
  <c r="I131" i="1"/>
  <c r="H131" i="1"/>
  <c r="G131" i="1"/>
  <c r="F131" i="1"/>
  <c r="B122" i="1"/>
  <c r="A122" i="1"/>
  <c r="L121" i="1"/>
  <c r="J121" i="1"/>
  <c r="I121" i="1"/>
  <c r="H121" i="1"/>
  <c r="G121" i="1"/>
  <c r="F121" i="1"/>
  <c r="B113" i="1"/>
  <c r="A113" i="1"/>
  <c r="L112" i="1"/>
  <c r="J112" i="1"/>
  <c r="I112" i="1"/>
  <c r="H112" i="1"/>
  <c r="G112" i="1"/>
  <c r="F112" i="1"/>
  <c r="B103" i="1"/>
  <c r="L102" i="1"/>
  <c r="J102" i="1"/>
  <c r="I102" i="1"/>
  <c r="H102" i="1"/>
  <c r="G102" i="1"/>
  <c r="F102" i="1"/>
  <c r="B94" i="1"/>
  <c r="A94" i="1"/>
  <c r="L93" i="1"/>
  <c r="J93" i="1"/>
  <c r="I93" i="1"/>
  <c r="H93" i="1"/>
  <c r="G93" i="1"/>
  <c r="F93" i="1"/>
  <c r="B84" i="1"/>
  <c r="L83" i="1"/>
  <c r="J83" i="1"/>
  <c r="I83" i="1"/>
  <c r="H83" i="1"/>
  <c r="G83" i="1"/>
  <c r="F83" i="1"/>
  <c r="B77" i="1"/>
  <c r="A77" i="1"/>
  <c r="L76" i="1"/>
  <c r="J76" i="1"/>
  <c r="I76" i="1"/>
  <c r="H76" i="1"/>
  <c r="G76" i="1"/>
  <c r="F76" i="1"/>
  <c r="B67" i="1"/>
  <c r="L66" i="1"/>
  <c r="J66" i="1"/>
  <c r="I66" i="1"/>
  <c r="H66" i="1"/>
  <c r="G66" i="1"/>
  <c r="F66" i="1"/>
  <c r="B59" i="1"/>
  <c r="A59" i="1"/>
  <c r="L58" i="1"/>
  <c r="J58" i="1"/>
  <c r="I58" i="1"/>
  <c r="H58" i="1"/>
  <c r="G58" i="1"/>
  <c r="F58" i="1"/>
  <c r="B49" i="1"/>
  <c r="L48" i="1"/>
  <c r="J48" i="1"/>
  <c r="I48" i="1"/>
  <c r="H48" i="1"/>
  <c r="G48" i="1"/>
  <c r="F48" i="1"/>
  <c r="B41" i="1"/>
  <c r="A41" i="1"/>
  <c r="L40" i="1"/>
  <c r="J40" i="1"/>
  <c r="I40" i="1"/>
  <c r="H40" i="1"/>
  <c r="G40" i="1"/>
  <c r="F40" i="1"/>
  <c r="B31" i="1"/>
  <c r="L30" i="1"/>
  <c r="J30" i="1"/>
  <c r="I30" i="1"/>
  <c r="H30" i="1"/>
  <c r="G30" i="1"/>
  <c r="F30" i="1"/>
  <c r="B23" i="1"/>
  <c r="A23" i="1"/>
  <c r="L22" i="1"/>
  <c r="J22" i="1"/>
  <c r="I22" i="1"/>
  <c r="H22" i="1"/>
  <c r="G22" i="1"/>
  <c r="F22" i="1"/>
  <c r="B13" i="1"/>
  <c r="L12" i="1"/>
  <c r="J12" i="1"/>
  <c r="I12" i="1"/>
  <c r="H12" i="1"/>
  <c r="G12" i="1"/>
  <c r="F12" i="1"/>
  <c r="J170" i="1" l="1"/>
  <c r="J187" i="1"/>
  <c r="L23" i="1"/>
  <c r="H41" i="1"/>
  <c r="L41" i="1"/>
  <c r="H59" i="1"/>
  <c r="H77" i="1"/>
  <c r="H94" i="1"/>
  <c r="L94" i="1"/>
  <c r="H113" i="1"/>
  <c r="L113" i="1"/>
  <c r="H132" i="1"/>
  <c r="L132" i="1"/>
  <c r="G150" i="1"/>
  <c r="J150" i="1"/>
  <c r="I170" i="1"/>
  <c r="F187" i="1"/>
  <c r="I187" i="1"/>
  <c r="F23" i="1"/>
  <c r="F41" i="1"/>
  <c r="F59" i="1"/>
  <c r="I59" i="1"/>
  <c r="F77" i="1"/>
  <c r="I77" i="1"/>
  <c r="F94" i="1"/>
  <c r="I94" i="1"/>
  <c r="I113" i="1"/>
  <c r="F132" i="1"/>
  <c r="L150" i="1"/>
  <c r="I132" i="1"/>
  <c r="H150" i="1"/>
  <c r="G23" i="1"/>
  <c r="J23" i="1"/>
  <c r="G41" i="1"/>
  <c r="G77" i="1"/>
  <c r="J77" i="1"/>
  <c r="G94" i="1"/>
  <c r="J94" i="1"/>
  <c r="G113" i="1"/>
  <c r="J113" i="1"/>
  <c r="G132" i="1"/>
  <c r="J132" i="1"/>
  <c r="F150" i="1"/>
  <c r="I150" i="1"/>
  <c r="H170" i="1"/>
  <c r="L187" i="1"/>
  <c r="I41" i="1"/>
  <c r="J59" i="1"/>
  <c r="L77" i="1"/>
  <c r="F170" i="1"/>
  <c r="G187" i="1"/>
  <c r="H23" i="1"/>
  <c r="I23" i="1"/>
  <c r="J41" i="1"/>
  <c r="L59" i="1"/>
  <c r="F113" i="1"/>
  <c r="G170" i="1"/>
  <c r="L170" i="1"/>
  <c r="H187" i="1"/>
  <c r="G59" i="1"/>
  <c r="H188" i="1" l="1"/>
  <c r="I188" i="1"/>
  <c r="L188" i="1"/>
  <c r="G188" i="1"/>
  <c r="J188" i="1"/>
  <c r="F188" i="1"/>
</calcChain>
</file>

<file path=xl/sharedStrings.xml><?xml version="1.0" encoding="utf-8"?>
<sst xmlns="http://schemas.openxmlformats.org/spreadsheetml/2006/main" count="256" uniqueCount="89">
  <si>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</si>
  <si>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</si>
  <si>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</si>
  <si>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</si>
  <si>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</si>
  <si>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</si>
  <si>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</si>
  <si>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</si>
  <si>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</si>
  <si>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</si>
  <si>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</si>
  <si>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</si>
  <si>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</si>
  <si>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</si>
  <si>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</si>
  <si>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</si>
  <si>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</si>
  <si>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</si>
  <si>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</si>
  <si>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</si>
  <si>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</si>
  <si>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</si>
  <si>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</si>
  <si>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</si>
  <si>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</si>
  <si>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</si>
  <si>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</si>
  <si>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</si>
  <si>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</si>
  <si>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</si>
  <si>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</si>
  <si>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</si>
  <si>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</si>
  <si>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</si>
  <si>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</si>
  <si>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</si>
  <si>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</si>
  <si>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</si>
  <si>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</si>
  <si>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</si>
  <si>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200/5</t>
  </si>
  <si>
    <t>Напиток плодово-ягодный витаминизированный</t>
  </si>
  <si>
    <t xml:space="preserve">Хлеб пшеничный </t>
  </si>
  <si>
    <t>Хлеб ржаной</t>
  </si>
  <si>
    <t>Котлета мясная</t>
  </si>
  <si>
    <t>Компот из сухофруктов</t>
  </si>
  <si>
    <t>Хлеб пшеничный</t>
  </si>
  <si>
    <t>Батон пшеничный</t>
  </si>
  <si>
    <t xml:space="preserve">закуска </t>
  </si>
  <si>
    <t>Чай с сахаром</t>
  </si>
  <si>
    <t xml:space="preserve">Хлеб ржаной </t>
  </si>
  <si>
    <t>Сыр порциями</t>
  </si>
  <si>
    <t>Яблоко</t>
  </si>
  <si>
    <t>Кисель витаминизированный</t>
  </si>
  <si>
    <t>Картофельное пюре с маслом</t>
  </si>
  <si>
    <t>Виноград</t>
  </si>
  <si>
    <t>Рис отварной с маслом</t>
  </si>
  <si>
    <t>Сок фруктовый</t>
  </si>
  <si>
    <t>этикетка</t>
  </si>
  <si>
    <t xml:space="preserve">Чай с сахаром </t>
  </si>
  <si>
    <t>Горячий шоколад</t>
  </si>
  <si>
    <t>Чай с облепихой</t>
  </si>
  <si>
    <t>Каша овсянная молочная с маслом</t>
  </si>
  <si>
    <t>Оладьи с джемом (2шт)</t>
  </si>
  <si>
    <t>50/10</t>
  </si>
  <si>
    <t>Чай с сахаром и лимоном</t>
  </si>
  <si>
    <t>этикет</t>
  </si>
  <si>
    <t>Картофель запеченный</t>
  </si>
  <si>
    <t>Хлеб</t>
  </si>
  <si>
    <t>Пельмени отварные с маслом и зеленью</t>
  </si>
  <si>
    <t>МКОУ "СвердловскаяООШ"</t>
  </si>
  <si>
    <t>В.А.Рычков</t>
  </si>
  <si>
    <t>Мясо тушеное</t>
  </si>
  <si>
    <t>Рыба запеченная с сыром</t>
  </si>
  <si>
    <t>Каша манная молочная с персиками и маслом</t>
  </si>
  <si>
    <t>Сыр сливочный в упаковке</t>
  </si>
  <si>
    <t>батон пшеничный</t>
  </si>
  <si>
    <t xml:space="preserve">фруктовый десерт </t>
  </si>
  <si>
    <t>кукруза консервированная</t>
  </si>
  <si>
    <t>Запеканка из творога с ягодой</t>
  </si>
  <si>
    <t>Филе птицы тушенное с овощами чатни</t>
  </si>
  <si>
    <t>гречка вязкая с маслом</t>
  </si>
  <si>
    <t>каша пшенная с маслом</t>
  </si>
  <si>
    <t>яблоко запеченное с творогом</t>
  </si>
  <si>
    <t>молочный десерт</t>
  </si>
  <si>
    <t>сыр сливочный в упаковке</t>
  </si>
  <si>
    <t>масло сливочное порция</t>
  </si>
  <si>
    <t>омлет натуральный</t>
  </si>
  <si>
    <t>икра свекольная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</si>
</sst>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8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K180" sqref="K18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70</v>
      </c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71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12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3</v>
      </c>
      <c r="B6" s="21">
        <v>1</v>
      </c>
      <c r="C6" s="22" t="s">
        <v>20</v>
      </c>
      <c r="D6" s="5" t="s">
        <v>21</v>
      </c>
      <c r="E6" s="39" t="s">
        <v>74</v>
      </c>
      <c r="F6" s="40" t="s">
        <v>40</v>
      </c>
      <c r="G6" s="40">
        <v>7.21</v>
      </c>
      <c r="H6" s="40">
        <v>6.47</v>
      </c>
      <c r="I6" s="40">
        <v>34.770000000000003</v>
      </c>
      <c r="J6" s="40">
        <v>225.07</v>
      </c>
      <c r="K6" s="41">
        <v>60</v>
      </c>
      <c r="L6" s="40">
        <v>13.74</v>
      </c>
    </row>
    <row r="7" spans="1:12" ht="15" x14ac:dyDescent="0.25">
      <c r="A7" s="23"/>
      <c r="B7" s="15"/>
      <c r="C7" s="11"/>
      <c r="D7" s="6" t="s">
        <v>26</v>
      </c>
      <c r="E7" s="42" t="s">
        <v>75</v>
      </c>
      <c r="F7" s="43">
        <v>17</v>
      </c>
      <c r="G7" s="43">
        <v>3.66</v>
      </c>
      <c r="H7" s="43">
        <v>3.54</v>
      </c>
      <c r="I7" s="43">
        <v>0</v>
      </c>
      <c r="J7" s="43">
        <v>46.5</v>
      </c>
      <c r="K7" s="44" t="s">
        <v>58</v>
      </c>
      <c r="L7" s="43">
        <v>17.23</v>
      </c>
    </row>
    <row r="8" spans="1:12" ht="15" x14ac:dyDescent="0.25">
      <c r="A8" s="23"/>
      <c r="B8" s="15"/>
      <c r="C8" s="11"/>
      <c r="D8" s="7" t="s">
        <v>22</v>
      </c>
      <c r="E8" s="42" t="s">
        <v>59</v>
      </c>
      <c r="F8" s="43">
        <v>200</v>
      </c>
      <c r="G8" s="43">
        <v>0.2</v>
      </c>
      <c r="H8" s="43">
        <v>0</v>
      </c>
      <c r="I8" s="43">
        <v>11</v>
      </c>
      <c r="J8" s="43">
        <v>44.8</v>
      </c>
      <c r="K8" s="44">
        <v>114</v>
      </c>
      <c r="L8" s="43">
        <v>1.65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20</v>
      </c>
      <c r="G9" s="43">
        <v>1.1399999999999999</v>
      </c>
      <c r="H9" s="43">
        <v>0.22</v>
      </c>
      <c r="I9" s="43">
        <v>7.44</v>
      </c>
      <c r="J9" s="43">
        <v>36.26</v>
      </c>
      <c r="K9" s="44">
        <v>120</v>
      </c>
      <c r="L9" s="43">
        <v>1.67</v>
      </c>
    </row>
    <row r="10" spans="1:12" ht="15" x14ac:dyDescent="0.25">
      <c r="A10" s="23"/>
      <c r="B10" s="15"/>
      <c r="C10" s="11"/>
      <c r="D10" s="7"/>
      <c r="E10" s="42" t="s">
        <v>76</v>
      </c>
      <c r="F10" s="43">
        <v>25</v>
      </c>
      <c r="G10" s="43">
        <v>2.13</v>
      </c>
      <c r="H10" s="43">
        <v>0.21</v>
      </c>
      <c r="I10" s="43">
        <v>13.26</v>
      </c>
      <c r="J10" s="43">
        <v>72</v>
      </c>
      <c r="K10" s="44">
        <v>119</v>
      </c>
      <c r="L10" s="43">
        <v>1.38</v>
      </c>
    </row>
    <row r="11" spans="1:12" ht="15" x14ac:dyDescent="0.25">
      <c r="A11" s="23"/>
      <c r="B11" s="15"/>
      <c r="C11" s="11"/>
      <c r="D11" s="6" t="s">
        <v>30</v>
      </c>
      <c r="E11" s="42" t="s">
        <v>77</v>
      </c>
      <c r="F11" s="43">
        <v>200</v>
      </c>
      <c r="G11" s="43">
        <v>5.4</v>
      </c>
      <c r="H11" s="43">
        <v>4.2</v>
      </c>
      <c r="I11" s="43">
        <v>18</v>
      </c>
      <c r="J11" s="43">
        <v>131.4</v>
      </c>
      <c r="K11" s="44" t="s">
        <v>58</v>
      </c>
      <c r="L11" s="43">
        <v>49.5</v>
      </c>
    </row>
    <row r="12" spans="1:12" ht="15" x14ac:dyDescent="0.25">
      <c r="A12" s="24"/>
      <c r="B12" s="17"/>
      <c r="C12" s="8"/>
      <c r="D12" s="18" t="s">
        <v>33</v>
      </c>
      <c r="E12" s="9"/>
      <c r="F12" s="19">
        <f>SUM(F6:F11)</f>
        <v>462</v>
      </c>
      <c r="G12" s="19">
        <f>SUM(G6:G11)</f>
        <v>19.740000000000002</v>
      </c>
      <c r="H12" s="19">
        <f>SUM(H6:H11)</f>
        <v>14.64</v>
      </c>
      <c r="I12" s="19">
        <f>SUM(I6:I11)</f>
        <v>84.47</v>
      </c>
      <c r="J12" s="19">
        <f>SUM(J6:J11)</f>
        <v>556.03</v>
      </c>
      <c r="K12" s="25"/>
      <c r="L12" s="19">
        <f>SUM(L6:L11)</f>
        <v>85.17</v>
      </c>
    </row>
    <row r="13" spans="1:12" ht="15" x14ac:dyDescent="0.25">
      <c r="A13" s="26">
        <v>3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 x14ac:dyDescent="0.2">
      <c r="A23" s="29">
        <f>A6</f>
        <v>3</v>
      </c>
      <c r="B23" s="30">
        <f>B6</f>
        <v>1</v>
      </c>
      <c r="C23" s="54" t="s">
        <v>4</v>
      </c>
      <c r="D23" s="55"/>
      <c r="E23" s="31"/>
      <c r="F23" s="32">
        <f>F12+F22</f>
        <v>462</v>
      </c>
      <c r="G23" s="32">
        <f t="shared" ref="G23:J23" si="2">G12+G22</f>
        <v>19.740000000000002</v>
      </c>
      <c r="H23" s="32">
        <f t="shared" si="2"/>
        <v>14.64</v>
      </c>
      <c r="I23" s="32">
        <f t="shared" si="2"/>
        <v>84.47</v>
      </c>
      <c r="J23" s="32">
        <f t="shared" si="2"/>
        <v>556.03</v>
      </c>
      <c r="K23" s="32"/>
      <c r="L23" s="32">
        <f t="shared" ref="L23" si="3">L12+L22</f>
        <v>85.17</v>
      </c>
    </row>
    <row r="24" spans="1:12" ht="15" x14ac:dyDescent="0.25">
      <c r="A24" s="14">
        <v>3</v>
      </c>
      <c r="B24" s="15">
        <v>2</v>
      </c>
      <c r="C24" s="22" t="s">
        <v>20</v>
      </c>
      <c r="D24" s="5" t="s">
        <v>21</v>
      </c>
      <c r="E24" s="39" t="s">
        <v>72</v>
      </c>
      <c r="F24" s="40">
        <v>90</v>
      </c>
      <c r="G24" s="40">
        <v>16.34</v>
      </c>
      <c r="H24" s="40">
        <v>14.21</v>
      </c>
      <c r="I24" s="40">
        <v>8.81</v>
      </c>
      <c r="J24" s="40">
        <v>229.07</v>
      </c>
      <c r="K24" s="41">
        <v>302</v>
      </c>
      <c r="L24" s="40">
        <v>35.15</v>
      </c>
    </row>
    <row r="25" spans="1:12" ht="15" x14ac:dyDescent="0.25">
      <c r="A25" s="14"/>
      <c r="B25" s="15"/>
      <c r="C25" s="11"/>
      <c r="D25" s="6"/>
      <c r="E25" s="42" t="s">
        <v>54</v>
      </c>
      <c r="F25" s="43">
        <v>150</v>
      </c>
      <c r="G25" s="43">
        <v>3.3</v>
      </c>
      <c r="H25" s="43">
        <v>7.8</v>
      </c>
      <c r="I25" s="43">
        <v>22.35</v>
      </c>
      <c r="J25" s="43">
        <v>173.1</v>
      </c>
      <c r="K25" s="44">
        <v>50</v>
      </c>
      <c r="L25" s="43">
        <v>16</v>
      </c>
    </row>
    <row r="26" spans="1:12" ht="15" x14ac:dyDescent="0.25">
      <c r="A26" s="14"/>
      <c r="B26" s="15"/>
      <c r="C26" s="11"/>
      <c r="D26" s="7" t="s">
        <v>22</v>
      </c>
      <c r="E26" s="42" t="s">
        <v>41</v>
      </c>
      <c r="F26" s="43">
        <v>200</v>
      </c>
      <c r="G26" s="43">
        <v>0</v>
      </c>
      <c r="H26" s="43">
        <v>0</v>
      </c>
      <c r="I26" s="43">
        <v>19.2</v>
      </c>
      <c r="J26" s="43">
        <v>76.8</v>
      </c>
      <c r="K26" s="44">
        <v>104</v>
      </c>
      <c r="L26" s="43">
        <v>11.25</v>
      </c>
    </row>
    <row r="27" spans="1:12" ht="15" x14ac:dyDescent="0.25">
      <c r="A27" s="14"/>
      <c r="B27" s="15"/>
      <c r="C27" s="11"/>
      <c r="D27" s="7" t="s">
        <v>23</v>
      </c>
      <c r="E27" s="42" t="s">
        <v>42</v>
      </c>
      <c r="F27" s="43">
        <v>30</v>
      </c>
      <c r="G27" s="43">
        <v>2.13</v>
      </c>
      <c r="H27" s="43">
        <v>0.21</v>
      </c>
      <c r="I27" s="43">
        <v>13.26</v>
      </c>
      <c r="J27" s="43">
        <v>72</v>
      </c>
      <c r="K27" s="44">
        <v>119</v>
      </c>
      <c r="L27" s="43">
        <v>1.38</v>
      </c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20</v>
      </c>
      <c r="G28" s="43">
        <v>1.1399999999999999</v>
      </c>
      <c r="H28" s="43">
        <v>0.22</v>
      </c>
      <c r="I28" s="43">
        <v>7.44</v>
      </c>
      <c r="J28" s="43">
        <v>36.26</v>
      </c>
      <c r="K28" s="44">
        <v>120</v>
      </c>
      <c r="L28" s="43">
        <v>1.74</v>
      </c>
    </row>
    <row r="29" spans="1:12" ht="15" x14ac:dyDescent="0.25">
      <c r="A29" s="14"/>
      <c r="B29" s="15"/>
      <c r="C29" s="11"/>
      <c r="D29" s="6" t="s">
        <v>26</v>
      </c>
      <c r="E29" s="42" t="s">
        <v>78</v>
      </c>
      <c r="F29" s="43">
        <v>60</v>
      </c>
      <c r="G29" s="43">
        <v>1.24</v>
      </c>
      <c r="H29" s="43">
        <v>0.21</v>
      </c>
      <c r="I29" s="43">
        <v>6.11</v>
      </c>
      <c r="J29" s="43">
        <v>31.32</v>
      </c>
      <c r="K29" s="44">
        <v>28</v>
      </c>
      <c r="L29" s="43">
        <v>12.18</v>
      </c>
    </row>
    <row r="30" spans="1:12" ht="15" x14ac:dyDescent="0.25">
      <c r="A30" s="16"/>
      <c r="B30" s="17"/>
      <c r="C30" s="8"/>
      <c r="D30" s="18" t="s">
        <v>33</v>
      </c>
      <c r="E30" s="9"/>
      <c r="F30" s="19">
        <f>SUM(F24:F29)</f>
        <v>550</v>
      </c>
      <c r="G30" s="19">
        <f>SUM(G24:G29)</f>
        <v>24.15</v>
      </c>
      <c r="H30" s="19">
        <f>SUM(H24:H29)</f>
        <v>22.650000000000002</v>
      </c>
      <c r="I30" s="19">
        <f>SUM(I24:I29)</f>
        <v>77.17</v>
      </c>
      <c r="J30" s="19">
        <f>SUM(J24:J29)</f>
        <v>618.55000000000007</v>
      </c>
      <c r="K30" s="25"/>
      <c r="L30" s="19">
        <f>SUM(L24:L29)</f>
        <v>77.699999999999989</v>
      </c>
    </row>
    <row r="31" spans="1:12" ht="15" x14ac:dyDescent="0.25">
      <c r="A31" s="13">
        <v>3</v>
      </c>
      <c r="B31" s="13">
        <f>B24</f>
        <v>2</v>
      </c>
      <c r="C31" s="10" t="s">
        <v>25</v>
      </c>
      <c r="D31" s="7" t="s">
        <v>26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7" t="s">
        <v>27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28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29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30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31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32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6"/>
      <c r="B40" s="17"/>
      <c r="C40" s="8"/>
      <c r="D40" s="18" t="s">
        <v>33</v>
      </c>
      <c r="E40" s="9"/>
      <c r="F40" s="19">
        <f>SUM(F31:F39)</f>
        <v>0</v>
      </c>
      <c r="G40" s="19">
        <f t="shared" ref="G40" si="4">SUM(G31:G39)</f>
        <v>0</v>
      </c>
      <c r="H40" s="19">
        <f t="shared" ref="H40" si="5">SUM(H31:H39)</f>
        <v>0</v>
      </c>
      <c r="I40" s="19">
        <f t="shared" ref="I40" si="6">SUM(I31:I39)</f>
        <v>0</v>
      </c>
      <c r="J40" s="19">
        <f t="shared" ref="J40:L40" si="7">SUM(J31:J39)</f>
        <v>0</v>
      </c>
      <c r="K40" s="25"/>
      <c r="L40" s="19">
        <f t="shared" si="7"/>
        <v>0</v>
      </c>
    </row>
    <row r="41" spans="1:12" ht="15.75" customHeight="1" x14ac:dyDescent="0.2">
      <c r="A41" s="33">
        <f>A24</f>
        <v>3</v>
      </c>
      <c r="B41" s="33">
        <f>B24</f>
        <v>2</v>
      </c>
      <c r="C41" s="54" t="s">
        <v>4</v>
      </c>
      <c r="D41" s="55"/>
      <c r="E41" s="31"/>
      <c r="F41" s="32">
        <f>F30+F40</f>
        <v>550</v>
      </c>
      <c r="G41" s="32">
        <f t="shared" ref="G41" si="8">G30+G40</f>
        <v>24.15</v>
      </c>
      <c r="H41" s="32">
        <f t="shared" ref="H41" si="9">H30+H40</f>
        <v>22.650000000000002</v>
      </c>
      <c r="I41" s="32">
        <f t="shared" ref="I41" si="10">I30+I40</f>
        <v>77.17</v>
      </c>
      <c r="J41" s="32">
        <f t="shared" ref="J41:L41" si="11">J30+J40</f>
        <v>618.55000000000007</v>
      </c>
      <c r="K41" s="32"/>
      <c r="L41" s="32">
        <f t="shared" si="11"/>
        <v>77.699999999999989</v>
      </c>
    </row>
    <row r="42" spans="1:12" ht="15" x14ac:dyDescent="0.25">
      <c r="A42" s="20">
        <v>3</v>
      </c>
      <c r="B42" s="21">
        <v>3</v>
      </c>
      <c r="C42" s="22" t="s">
        <v>20</v>
      </c>
      <c r="D42" s="5" t="s">
        <v>21</v>
      </c>
      <c r="E42" s="39" t="s">
        <v>79</v>
      </c>
      <c r="F42" s="40">
        <v>150</v>
      </c>
      <c r="G42" s="40">
        <v>25.71</v>
      </c>
      <c r="H42" s="40">
        <v>11.96</v>
      </c>
      <c r="I42" s="40">
        <v>32.299999999999997</v>
      </c>
      <c r="J42" s="40">
        <v>342.12</v>
      </c>
      <c r="K42" s="41">
        <v>69</v>
      </c>
      <c r="L42" s="40">
        <v>44.79</v>
      </c>
    </row>
    <row r="43" spans="1:12" ht="15" x14ac:dyDescent="0.25">
      <c r="A43" s="23"/>
      <c r="B43" s="15"/>
      <c r="C43" s="11"/>
      <c r="D43" s="7" t="s">
        <v>22</v>
      </c>
      <c r="E43" s="42" t="s">
        <v>60</v>
      </c>
      <c r="F43" s="43">
        <v>200</v>
      </c>
      <c r="G43" s="43">
        <v>3.2</v>
      </c>
      <c r="H43" s="43">
        <v>3.2</v>
      </c>
      <c r="I43" s="43">
        <v>14.6</v>
      </c>
      <c r="J43" s="43">
        <v>100.8</v>
      </c>
      <c r="K43" s="44">
        <v>116</v>
      </c>
      <c r="L43" s="43">
        <v>14.48</v>
      </c>
    </row>
    <row r="44" spans="1:12" ht="15" x14ac:dyDescent="0.25">
      <c r="A44" s="23"/>
      <c r="B44" s="15"/>
      <c r="C44" s="11"/>
      <c r="D44" s="7" t="s">
        <v>23</v>
      </c>
      <c r="E44" s="42" t="s">
        <v>47</v>
      </c>
      <c r="F44" s="43">
        <v>20</v>
      </c>
      <c r="G44" s="43">
        <v>1.44</v>
      </c>
      <c r="H44" s="43">
        <v>0.13</v>
      </c>
      <c r="I44" s="43">
        <v>9.83</v>
      </c>
      <c r="J44" s="43">
        <v>50.44</v>
      </c>
      <c r="K44" s="44">
        <v>121</v>
      </c>
      <c r="L44" s="43">
        <v>2.5</v>
      </c>
    </row>
    <row r="45" spans="1:12" ht="15" x14ac:dyDescent="0.25">
      <c r="A45" s="23"/>
      <c r="B45" s="15"/>
      <c r="C45" s="11"/>
      <c r="D45" s="7"/>
      <c r="E45" s="42" t="s">
        <v>43</v>
      </c>
      <c r="F45" s="43">
        <v>20</v>
      </c>
      <c r="G45" s="43">
        <v>1.1399999999999999</v>
      </c>
      <c r="H45" s="43">
        <v>0.22</v>
      </c>
      <c r="I45" s="43">
        <v>7.44</v>
      </c>
      <c r="J45" s="43">
        <v>36.26</v>
      </c>
      <c r="K45" s="44">
        <v>120</v>
      </c>
      <c r="L45" s="43">
        <v>1.71</v>
      </c>
    </row>
    <row r="46" spans="1:12" ht="15" x14ac:dyDescent="0.25">
      <c r="A46" s="23"/>
      <c r="B46" s="15"/>
      <c r="C46" s="11"/>
      <c r="D46" s="7" t="s">
        <v>24</v>
      </c>
      <c r="E46" s="42" t="s">
        <v>52</v>
      </c>
      <c r="F46" s="43">
        <v>150</v>
      </c>
      <c r="G46" s="43">
        <v>0.6</v>
      </c>
      <c r="H46" s="43">
        <v>0</v>
      </c>
      <c r="I46" s="43">
        <v>16.95</v>
      </c>
      <c r="J46" s="43">
        <v>69</v>
      </c>
      <c r="K46" s="44">
        <v>24</v>
      </c>
      <c r="L46" s="43">
        <v>19</v>
      </c>
    </row>
    <row r="47" spans="1:12" ht="15" x14ac:dyDescent="0.2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4"/>
      <c r="B48" s="17"/>
      <c r="C48" s="8"/>
      <c r="D48" s="18" t="s">
        <v>33</v>
      </c>
      <c r="E48" s="9"/>
      <c r="F48" s="19">
        <f>SUM(F42:F47)</f>
        <v>540</v>
      </c>
      <c r="G48" s="19">
        <f>SUM(G42:G47)</f>
        <v>32.090000000000003</v>
      </c>
      <c r="H48" s="19">
        <f>SUM(H42:H47)</f>
        <v>15.510000000000002</v>
      </c>
      <c r="I48" s="19">
        <f>SUM(I42:I47)</f>
        <v>81.12</v>
      </c>
      <c r="J48" s="19">
        <f>SUM(J42:J47)</f>
        <v>598.62</v>
      </c>
      <c r="K48" s="25"/>
      <c r="L48" s="19">
        <f>SUM(L42:L47)</f>
        <v>82.47999999999999</v>
      </c>
    </row>
    <row r="49" spans="1:12" ht="15" x14ac:dyDescent="0.25">
      <c r="A49" s="26">
        <v>3</v>
      </c>
      <c r="B49" s="13">
        <f>B42</f>
        <v>3</v>
      </c>
      <c r="C49" s="10" t="s">
        <v>25</v>
      </c>
      <c r="D49" s="7" t="s">
        <v>26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7" t="s">
        <v>27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 t="s">
        <v>28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29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30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31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32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4"/>
      <c r="B58" s="17"/>
      <c r="C58" s="8"/>
      <c r="D58" s="18" t="s">
        <v>33</v>
      </c>
      <c r="E58" s="9"/>
      <c r="F58" s="19">
        <f>SUM(F49:F57)</f>
        <v>0</v>
      </c>
      <c r="G58" s="19">
        <f t="shared" ref="G58" si="12">SUM(G49:G57)</f>
        <v>0</v>
      </c>
      <c r="H58" s="19">
        <f t="shared" ref="H58" si="13">SUM(H49:H57)</f>
        <v>0</v>
      </c>
      <c r="I58" s="19">
        <f t="shared" ref="I58" si="14">SUM(I49:I57)</f>
        <v>0</v>
      </c>
      <c r="J58" s="19">
        <f t="shared" ref="J58:L58" si="15">SUM(J49:J57)</f>
        <v>0</v>
      </c>
      <c r="K58" s="25"/>
      <c r="L58" s="19">
        <f t="shared" si="15"/>
        <v>0</v>
      </c>
    </row>
    <row r="59" spans="1:12" ht="15.75" customHeight="1" x14ac:dyDescent="0.2">
      <c r="A59" s="29">
        <f>A42</f>
        <v>3</v>
      </c>
      <c r="B59" s="30">
        <f>B42</f>
        <v>3</v>
      </c>
      <c r="C59" s="54" t="s">
        <v>4</v>
      </c>
      <c r="D59" s="55"/>
      <c r="E59" s="31"/>
      <c r="F59" s="32">
        <f>F48+F58</f>
        <v>540</v>
      </c>
      <c r="G59" s="32">
        <f t="shared" ref="G59" si="16">G48+G58</f>
        <v>32.090000000000003</v>
      </c>
      <c r="H59" s="32">
        <f t="shared" ref="H59" si="17">H48+H58</f>
        <v>15.510000000000002</v>
      </c>
      <c r="I59" s="32">
        <f t="shared" ref="I59" si="18">I48+I58</f>
        <v>81.12</v>
      </c>
      <c r="J59" s="32">
        <f t="shared" ref="J59:L59" si="19">J48+J58</f>
        <v>598.62</v>
      </c>
      <c r="K59" s="32"/>
      <c r="L59" s="32">
        <f t="shared" si="19"/>
        <v>82.47999999999999</v>
      </c>
    </row>
    <row r="60" spans="1:12" ht="15" x14ac:dyDescent="0.25">
      <c r="A60" s="20">
        <v>3</v>
      </c>
      <c r="B60" s="21">
        <v>4</v>
      </c>
      <c r="C60" s="22" t="s">
        <v>20</v>
      </c>
      <c r="D60" s="5" t="s">
        <v>21</v>
      </c>
      <c r="E60" s="39" t="s">
        <v>80</v>
      </c>
      <c r="F60" s="40">
        <v>90</v>
      </c>
      <c r="G60" s="40">
        <v>13.94</v>
      </c>
      <c r="H60" s="40">
        <v>16.18</v>
      </c>
      <c r="I60" s="40">
        <v>5.21</v>
      </c>
      <c r="J60" s="40">
        <v>224.21</v>
      </c>
      <c r="K60" s="41">
        <v>269</v>
      </c>
      <c r="L60" s="40">
        <v>54.59</v>
      </c>
    </row>
    <row r="61" spans="1:12" ht="15" x14ac:dyDescent="0.25">
      <c r="A61" s="23"/>
      <c r="B61" s="15"/>
      <c r="C61" s="11"/>
      <c r="D61" s="6"/>
      <c r="E61" s="42" t="s">
        <v>81</v>
      </c>
      <c r="F61" s="43">
        <v>150</v>
      </c>
      <c r="G61" s="43">
        <v>6.45</v>
      </c>
      <c r="H61" s="43">
        <v>4.05</v>
      </c>
      <c r="I61" s="43">
        <v>40.200000000000003</v>
      </c>
      <c r="J61" s="43">
        <v>223.65</v>
      </c>
      <c r="K61" s="44">
        <v>64</v>
      </c>
      <c r="L61" s="43">
        <v>9.69</v>
      </c>
    </row>
    <row r="62" spans="1:12" ht="15" x14ac:dyDescent="0.25">
      <c r="A62" s="23"/>
      <c r="B62" s="15"/>
      <c r="C62" s="11"/>
      <c r="D62" s="7" t="s">
        <v>22</v>
      </c>
      <c r="E62" s="42" t="s">
        <v>45</v>
      </c>
      <c r="F62" s="43">
        <v>200</v>
      </c>
      <c r="G62" s="43">
        <v>0.4</v>
      </c>
      <c r="H62" s="43">
        <v>0</v>
      </c>
      <c r="I62" s="43">
        <v>27</v>
      </c>
      <c r="J62" s="43">
        <v>110</v>
      </c>
      <c r="K62" s="44">
        <v>98</v>
      </c>
      <c r="L62" s="43">
        <v>5.57</v>
      </c>
    </row>
    <row r="63" spans="1:12" ht="15" x14ac:dyDescent="0.25">
      <c r="A63" s="23"/>
      <c r="B63" s="15"/>
      <c r="C63" s="11"/>
      <c r="D63" s="7" t="s">
        <v>23</v>
      </c>
      <c r="E63" s="42" t="s">
        <v>43</v>
      </c>
      <c r="F63" s="43">
        <v>20</v>
      </c>
      <c r="G63" s="43">
        <v>1.1399999999999999</v>
      </c>
      <c r="H63" s="43">
        <v>0.22</v>
      </c>
      <c r="I63" s="43">
        <v>7.44</v>
      </c>
      <c r="J63" s="43">
        <v>36.26</v>
      </c>
      <c r="K63" s="44">
        <v>120</v>
      </c>
      <c r="L63" s="43">
        <v>1.69</v>
      </c>
    </row>
    <row r="64" spans="1:12" ht="15" x14ac:dyDescent="0.25">
      <c r="A64" s="23"/>
      <c r="B64" s="15"/>
      <c r="C64" s="11"/>
      <c r="D64" s="7"/>
      <c r="E64" s="42" t="s">
        <v>46</v>
      </c>
      <c r="F64" s="43">
        <v>25</v>
      </c>
      <c r="G64" s="43">
        <v>1.78</v>
      </c>
      <c r="H64" s="43">
        <v>0.18</v>
      </c>
      <c r="I64" s="43">
        <v>11.05</v>
      </c>
      <c r="J64" s="43">
        <v>60</v>
      </c>
      <c r="K64" s="44">
        <v>119</v>
      </c>
      <c r="L64" s="43">
        <v>1.1499999999999999</v>
      </c>
    </row>
    <row r="65" spans="1:12" ht="15" x14ac:dyDescent="0.25">
      <c r="A65" s="23"/>
      <c r="B65" s="15"/>
      <c r="C65" s="11"/>
      <c r="D65" s="6" t="s">
        <v>26</v>
      </c>
      <c r="E65" s="42" t="s">
        <v>51</v>
      </c>
      <c r="F65" s="43">
        <v>15</v>
      </c>
      <c r="G65" s="43">
        <v>3.66</v>
      </c>
      <c r="H65" s="43">
        <v>3.54</v>
      </c>
      <c r="I65" s="43">
        <v>0</v>
      </c>
      <c r="J65" s="43">
        <v>46.5</v>
      </c>
      <c r="K65" s="44">
        <v>1</v>
      </c>
      <c r="L65" s="43">
        <v>10.8</v>
      </c>
    </row>
    <row r="66" spans="1:12" ht="15" x14ac:dyDescent="0.25">
      <c r="A66" s="24"/>
      <c r="B66" s="17"/>
      <c r="C66" s="8"/>
      <c r="D66" s="18" t="s">
        <v>33</v>
      </c>
      <c r="E66" s="9"/>
      <c r="F66" s="19">
        <f>SUM(F60:F65)</f>
        <v>500</v>
      </c>
      <c r="G66" s="19">
        <f>SUM(G60:G65)</f>
        <v>27.37</v>
      </c>
      <c r="H66" s="19">
        <f>SUM(H60:H65)</f>
        <v>24.169999999999998</v>
      </c>
      <c r="I66" s="19">
        <f>SUM(I60:I65)</f>
        <v>90.899999999999991</v>
      </c>
      <c r="J66" s="19">
        <f>SUM(J60:J65)</f>
        <v>700.62</v>
      </c>
      <c r="K66" s="25"/>
      <c r="L66" s="19">
        <f>SUM(L60:L65)</f>
        <v>83.49</v>
      </c>
    </row>
    <row r="67" spans="1:12" ht="15" x14ac:dyDescent="0.25">
      <c r="A67" s="26">
        <v>3</v>
      </c>
      <c r="B67" s="13">
        <f>B60</f>
        <v>4</v>
      </c>
      <c r="C67" s="10" t="s">
        <v>25</v>
      </c>
      <c r="D67" s="7" t="s">
        <v>26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7" t="s">
        <v>27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 t="s">
        <v>28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 t="s">
        <v>29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30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31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32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4"/>
      <c r="B76" s="17"/>
      <c r="C76" s="8"/>
      <c r="D76" s="18" t="s">
        <v>33</v>
      </c>
      <c r="E76" s="9"/>
      <c r="F76" s="19">
        <f>SUM(F67:F75)</f>
        <v>0</v>
      </c>
      <c r="G76" s="19">
        <f t="shared" ref="G76" si="20">SUM(G67:G75)</f>
        <v>0</v>
      </c>
      <c r="H76" s="19">
        <f t="shared" ref="H76" si="21">SUM(H67:H75)</f>
        <v>0</v>
      </c>
      <c r="I76" s="19">
        <f t="shared" ref="I76" si="22">SUM(I67:I75)</f>
        <v>0</v>
      </c>
      <c r="J76" s="19">
        <f t="shared" ref="J76:L76" si="23">SUM(J67:J75)</f>
        <v>0</v>
      </c>
      <c r="K76" s="25"/>
      <c r="L76" s="19">
        <f t="shared" si="23"/>
        <v>0</v>
      </c>
    </row>
    <row r="77" spans="1:12" ht="15.75" customHeight="1" x14ac:dyDescent="0.2">
      <c r="A77" s="29">
        <f>A60</f>
        <v>3</v>
      </c>
      <c r="B77" s="30">
        <f>B60</f>
        <v>4</v>
      </c>
      <c r="C77" s="54" t="s">
        <v>4</v>
      </c>
      <c r="D77" s="55"/>
      <c r="E77" s="31"/>
      <c r="F77" s="32">
        <f>F66+F76</f>
        <v>500</v>
      </c>
      <c r="G77" s="32">
        <f t="shared" ref="G77" si="24">G66+G76</f>
        <v>27.37</v>
      </c>
      <c r="H77" s="32">
        <f t="shared" ref="H77" si="25">H66+H76</f>
        <v>24.169999999999998</v>
      </c>
      <c r="I77" s="32">
        <f t="shared" ref="I77" si="26">I66+I76</f>
        <v>90.899999999999991</v>
      </c>
      <c r="J77" s="32">
        <f t="shared" ref="J77:L77" si="27">J66+J76</f>
        <v>700.62</v>
      </c>
      <c r="K77" s="32"/>
      <c r="L77" s="32">
        <f t="shared" si="27"/>
        <v>83.49</v>
      </c>
    </row>
    <row r="78" spans="1:12" ht="15" x14ac:dyDescent="0.25">
      <c r="A78" s="20">
        <v>3</v>
      </c>
      <c r="B78" s="21">
        <v>5</v>
      </c>
      <c r="C78" s="22" t="s">
        <v>20</v>
      </c>
      <c r="D78" s="5" t="s">
        <v>21</v>
      </c>
      <c r="E78" s="39" t="s">
        <v>82</v>
      </c>
      <c r="F78" s="40" t="s">
        <v>40</v>
      </c>
      <c r="G78" s="40">
        <v>8.7799999999999994</v>
      </c>
      <c r="H78" s="40">
        <v>8.33</v>
      </c>
      <c r="I78" s="40">
        <v>32.869999999999997</v>
      </c>
      <c r="J78" s="40">
        <v>241.61</v>
      </c>
      <c r="K78" s="41">
        <v>66</v>
      </c>
      <c r="L78" s="40">
        <v>24.28</v>
      </c>
    </row>
    <row r="79" spans="1:12" ht="15" x14ac:dyDescent="0.25">
      <c r="A79" s="23"/>
      <c r="B79" s="15"/>
      <c r="C79" s="11"/>
      <c r="D79" s="7" t="s">
        <v>22</v>
      </c>
      <c r="E79" s="42" t="s">
        <v>61</v>
      </c>
      <c r="F79" s="43">
        <v>200</v>
      </c>
      <c r="G79" s="43">
        <v>0.2</v>
      </c>
      <c r="H79" s="43">
        <v>0</v>
      </c>
      <c r="I79" s="43">
        <v>19.8</v>
      </c>
      <c r="J79" s="43">
        <v>80</v>
      </c>
      <c r="K79" s="44">
        <v>159</v>
      </c>
      <c r="L79" s="43">
        <v>4.4000000000000004</v>
      </c>
    </row>
    <row r="80" spans="1:12" ht="15" x14ac:dyDescent="0.25">
      <c r="A80" s="23"/>
      <c r="B80" s="15"/>
      <c r="C80" s="11"/>
      <c r="D80" s="7" t="s">
        <v>23</v>
      </c>
      <c r="E80" s="42" t="s">
        <v>43</v>
      </c>
      <c r="F80" s="43">
        <v>40</v>
      </c>
      <c r="G80" s="43">
        <v>1.1399999999999999</v>
      </c>
      <c r="H80" s="43">
        <v>0.22</v>
      </c>
      <c r="I80" s="43">
        <v>7.44</v>
      </c>
      <c r="J80" s="43">
        <v>36.26</v>
      </c>
      <c r="K80" s="44">
        <v>120</v>
      </c>
      <c r="L80" s="43">
        <v>1.9</v>
      </c>
    </row>
    <row r="81" spans="1:12" ht="15" x14ac:dyDescent="0.25">
      <c r="A81" s="23"/>
      <c r="B81" s="15"/>
      <c r="C81" s="11"/>
      <c r="D81" s="7"/>
      <c r="E81" s="42" t="s">
        <v>47</v>
      </c>
      <c r="F81" s="43">
        <v>35</v>
      </c>
      <c r="G81" s="43">
        <v>1.44</v>
      </c>
      <c r="H81" s="43">
        <v>0.13</v>
      </c>
      <c r="I81" s="43">
        <v>9.83</v>
      </c>
      <c r="J81" s="43">
        <v>50.44</v>
      </c>
      <c r="K81" s="44">
        <v>121</v>
      </c>
      <c r="L81" s="43">
        <v>2.5</v>
      </c>
    </row>
    <row r="82" spans="1:12" ht="15" x14ac:dyDescent="0.25">
      <c r="A82" s="23"/>
      <c r="B82" s="15"/>
      <c r="C82" s="11"/>
      <c r="D82" s="6" t="s">
        <v>48</v>
      </c>
      <c r="E82" s="42" t="s">
        <v>83</v>
      </c>
      <c r="F82" s="43">
        <v>75</v>
      </c>
      <c r="G82" s="43">
        <v>4.21</v>
      </c>
      <c r="H82" s="43">
        <v>1.1299999999999999</v>
      </c>
      <c r="I82" s="43">
        <v>20.86</v>
      </c>
      <c r="J82" s="43">
        <v>11.57</v>
      </c>
      <c r="K82" s="44">
        <v>197</v>
      </c>
      <c r="L82" s="43">
        <v>26.81</v>
      </c>
    </row>
    <row r="83" spans="1:12" ht="15" x14ac:dyDescent="0.25">
      <c r="A83" s="24"/>
      <c r="B83" s="17"/>
      <c r="C83" s="8"/>
      <c r="D83" s="18" t="s">
        <v>33</v>
      </c>
      <c r="E83" s="9"/>
      <c r="F83" s="19">
        <f>SUM(F78:F82)</f>
        <v>350</v>
      </c>
      <c r="G83" s="19">
        <f>SUM(G78:G82)</f>
        <v>15.77</v>
      </c>
      <c r="H83" s="19">
        <f>SUM(H78:H82)</f>
        <v>9.8100000000000023</v>
      </c>
      <c r="I83" s="19">
        <f>SUM(I78:I82)</f>
        <v>90.8</v>
      </c>
      <c r="J83" s="19">
        <f>SUM(J78:J82)</f>
        <v>419.88</v>
      </c>
      <c r="K83" s="25"/>
      <c r="L83" s="19">
        <f>SUM(L78:L82)</f>
        <v>59.89</v>
      </c>
    </row>
    <row r="84" spans="1:12" ht="15" x14ac:dyDescent="0.25">
      <c r="A84" s="26">
        <v>3</v>
      </c>
      <c r="B84" s="13">
        <f>B78</f>
        <v>5</v>
      </c>
      <c r="C84" s="10" t="s">
        <v>25</v>
      </c>
      <c r="D84" s="7" t="s">
        <v>26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27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28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7" t="s">
        <v>29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7" t="s">
        <v>30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31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32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4"/>
      <c r="B93" s="17"/>
      <c r="C93" s="8"/>
      <c r="D93" s="18" t="s">
        <v>33</v>
      </c>
      <c r="E93" s="9"/>
      <c r="F93" s="19">
        <f>SUM(F84:F92)</f>
        <v>0</v>
      </c>
      <c r="G93" s="19">
        <f t="shared" ref="G93" si="28">SUM(G84:G92)</f>
        <v>0</v>
      </c>
      <c r="H93" s="19">
        <f t="shared" ref="H93" si="29">SUM(H84:H92)</f>
        <v>0</v>
      </c>
      <c r="I93" s="19">
        <f t="shared" ref="I93" si="30">SUM(I84:I92)</f>
        <v>0</v>
      </c>
      <c r="J93" s="19">
        <f t="shared" ref="J93:L93" si="31">SUM(J84:J92)</f>
        <v>0</v>
      </c>
      <c r="K93" s="25"/>
      <c r="L93" s="19">
        <f t="shared" si="31"/>
        <v>0</v>
      </c>
    </row>
    <row r="94" spans="1:12" ht="15.75" customHeight="1" x14ac:dyDescent="0.2">
      <c r="A94" s="29">
        <f>A78</f>
        <v>3</v>
      </c>
      <c r="B94" s="30">
        <f>B78</f>
        <v>5</v>
      </c>
      <c r="C94" s="54" t="s">
        <v>4</v>
      </c>
      <c r="D94" s="55"/>
      <c r="E94" s="31"/>
      <c r="F94" s="32">
        <f>F83+F93</f>
        <v>350</v>
      </c>
      <c r="G94" s="32">
        <f t="shared" ref="G94" si="32">G83+G93</f>
        <v>15.77</v>
      </c>
      <c r="H94" s="32">
        <f t="shared" ref="H94" si="33">H83+H93</f>
        <v>9.8100000000000023</v>
      </c>
      <c r="I94" s="32">
        <f t="shared" ref="I94" si="34">I83+I93</f>
        <v>90.8</v>
      </c>
      <c r="J94" s="32">
        <f t="shared" ref="J94:L94" si="35">J83+J93</f>
        <v>419.88</v>
      </c>
      <c r="K94" s="32"/>
      <c r="L94" s="32">
        <f t="shared" si="35"/>
        <v>59.89</v>
      </c>
    </row>
    <row r="95" spans="1:12" ht="15" x14ac:dyDescent="0.25">
      <c r="A95" s="20">
        <v>4</v>
      </c>
      <c r="B95" s="21">
        <v>1</v>
      </c>
      <c r="C95" s="22" t="s">
        <v>20</v>
      </c>
      <c r="D95" s="5" t="s">
        <v>21</v>
      </c>
      <c r="E95" s="39" t="s">
        <v>62</v>
      </c>
      <c r="F95" s="40" t="s">
        <v>40</v>
      </c>
      <c r="G95" s="40">
        <v>7.79</v>
      </c>
      <c r="H95" s="40">
        <v>11.89</v>
      </c>
      <c r="I95" s="40">
        <v>26.65</v>
      </c>
      <c r="J95" s="40">
        <v>244.56</v>
      </c>
      <c r="K95" s="41">
        <v>59</v>
      </c>
      <c r="L95" s="40">
        <v>19.77</v>
      </c>
    </row>
    <row r="96" spans="1:12" ht="15" x14ac:dyDescent="0.25">
      <c r="A96" s="23"/>
      <c r="B96" s="15"/>
      <c r="C96" s="11"/>
      <c r="D96" s="6"/>
      <c r="E96" s="42" t="s">
        <v>63</v>
      </c>
      <c r="F96" s="43" t="s">
        <v>64</v>
      </c>
      <c r="G96" s="43">
        <v>2.67</v>
      </c>
      <c r="H96" s="43">
        <v>9.57</v>
      </c>
      <c r="I96" s="43">
        <v>17.809999999999999</v>
      </c>
      <c r="J96" s="43">
        <v>168.61</v>
      </c>
      <c r="K96" s="44">
        <v>301</v>
      </c>
      <c r="L96" s="43">
        <v>15.9</v>
      </c>
    </row>
    <row r="97" spans="1:12" ht="15" x14ac:dyDescent="0.25">
      <c r="A97" s="23"/>
      <c r="B97" s="15"/>
      <c r="C97" s="11"/>
      <c r="D97" s="7" t="s">
        <v>22</v>
      </c>
      <c r="E97" s="42" t="s">
        <v>49</v>
      </c>
      <c r="F97" s="43">
        <v>200</v>
      </c>
      <c r="G97" s="43">
        <v>0.2</v>
      </c>
      <c r="H97" s="43">
        <v>0</v>
      </c>
      <c r="I97" s="43">
        <v>11</v>
      </c>
      <c r="J97" s="43">
        <v>44.8</v>
      </c>
      <c r="K97" s="44">
        <v>114</v>
      </c>
      <c r="L97" s="43">
        <v>1.65</v>
      </c>
    </row>
    <row r="98" spans="1:12" ht="15" x14ac:dyDescent="0.25">
      <c r="A98" s="23"/>
      <c r="B98" s="15"/>
      <c r="C98" s="11"/>
      <c r="D98" s="7" t="s">
        <v>23</v>
      </c>
      <c r="E98" s="42" t="s">
        <v>50</v>
      </c>
      <c r="F98" s="43">
        <v>20</v>
      </c>
      <c r="G98" s="43">
        <v>1.1399999999999999</v>
      </c>
      <c r="H98" s="43">
        <v>0.22</v>
      </c>
      <c r="I98" s="43">
        <v>7.44</v>
      </c>
      <c r="J98" s="43">
        <v>36.26</v>
      </c>
      <c r="K98" s="44">
        <v>120</v>
      </c>
      <c r="L98" s="43">
        <v>1.9</v>
      </c>
    </row>
    <row r="99" spans="1:12" ht="15" x14ac:dyDescent="0.25">
      <c r="A99" s="23"/>
      <c r="B99" s="15"/>
      <c r="C99" s="11"/>
      <c r="D99" s="7"/>
      <c r="E99" s="42" t="s">
        <v>76</v>
      </c>
      <c r="F99" s="43">
        <v>20</v>
      </c>
      <c r="G99" s="43">
        <v>1.4</v>
      </c>
      <c r="H99" s="43">
        <v>0.14000000000000001</v>
      </c>
      <c r="I99" s="43">
        <v>8.8000000000000007</v>
      </c>
      <c r="J99" s="43">
        <v>48</v>
      </c>
      <c r="K99" s="44">
        <v>119</v>
      </c>
      <c r="L99" s="43">
        <v>0.92</v>
      </c>
    </row>
    <row r="100" spans="1:12" ht="15" x14ac:dyDescent="0.25">
      <c r="A100" s="23"/>
      <c r="B100" s="15"/>
      <c r="C100" s="11"/>
      <c r="D100" s="7" t="s">
        <v>24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6" t="s">
        <v>30</v>
      </c>
      <c r="E101" s="42" t="s">
        <v>84</v>
      </c>
      <c r="F101" s="43">
        <v>250</v>
      </c>
      <c r="G101" s="43">
        <v>1.5</v>
      </c>
      <c r="H101" s="43">
        <v>0</v>
      </c>
      <c r="I101" s="43">
        <v>31.25</v>
      </c>
      <c r="J101" s="43">
        <v>131</v>
      </c>
      <c r="K101" s="44" t="s">
        <v>58</v>
      </c>
      <c r="L101" s="43">
        <v>40</v>
      </c>
    </row>
    <row r="102" spans="1:12" ht="15" x14ac:dyDescent="0.25">
      <c r="A102" s="24"/>
      <c r="B102" s="17"/>
      <c r="C102" s="8"/>
      <c r="D102" s="18" t="s">
        <v>33</v>
      </c>
      <c r="E102" s="9"/>
      <c r="F102" s="19">
        <f>SUM(F95:F101)</f>
        <v>490</v>
      </c>
      <c r="G102" s="19">
        <f t="shared" ref="G102:J102" si="36">SUM(G95:G101)</f>
        <v>14.700000000000001</v>
      </c>
      <c r="H102" s="19">
        <f t="shared" si="36"/>
        <v>21.82</v>
      </c>
      <c r="I102" s="19">
        <f t="shared" si="36"/>
        <v>102.94999999999999</v>
      </c>
      <c r="J102" s="19">
        <f t="shared" si="36"/>
        <v>673.23</v>
      </c>
      <c r="K102" s="25"/>
      <c r="L102" s="19">
        <f t="shared" ref="L102" si="37">SUM(L95:L101)</f>
        <v>80.14</v>
      </c>
    </row>
    <row r="103" spans="1:12" ht="15" x14ac:dyDescent="0.25">
      <c r="A103" s="26">
        <v>4</v>
      </c>
      <c r="B103" s="13">
        <f>B95</f>
        <v>1</v>
      </c>
      <c r="C103" s="10" t="s">
        <v>25</v>
      </c>
      <c r="D103" s="7" t="s">
        <v>26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27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28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7" t="s">
        <v>29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7" t="s">
        <v>30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31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32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4"/>
      <c r="B112" s="17"/>
      <c r="C112" s="8"/>
      <c r="D112" s="18" t="s">
        <v>33</v>
      </c>
      <c r="E112" s="9"/>
      <c r="F112" s="19">
        <f>SUM(F103:F111)</f>
        <v>0</v>
      </c>
      <c r="G112" s="19">
        <f t="shared" ref="G112:J112" si="38">SUM(G103:G111)</f>
        <v>0</v>
      </c>
      <c r="H112" s="19">
        <f t="shared" si="38"/>
        <v>0</v>
      </c>
      <c r="I112" s="19">
        <f t="shared" si="38"/>
        <v>0</v>
      </c>
      <c r="J112" s="19">
        <f t="shared" si="38"/>
        <v>0</v>
      </c>
      <c r="K112" s="25"/>
      <c r="L112" s="19">
        <f t="shared" ref="L112" si="39">SUM(L103:L111)</f>
        <v>0</v>
      </c>
    </row>
    <row r="113" spans="1:12" ht="15" x14ac:dyDescent="0.2">
      <c r="A113" s="29">
        <f>A95</f>
        <v>4</v>
      </c>
      <c r="B113" s="30">
        <f>B95</f>
        <v>1</v>
      </c>
      <c r="C113" s="54" t="s">
        <v>4</v>
      </c>
      <c r="D113" s="55"/>
      <c r="E113" s="31"/>
      <c r="F113" s="32">
        <f>F102+F112</f>
        <v>490</v>
      </c>
      <c r="G113" s="32">
        <f t="shared" ref="G113" si="40">G102+G112</f>
        <v>14.700000000000001</v>
      </c>
      <c r="H113" s="32">
        <f t="shared" ref="H113" si="41">H102+H112</f>
        <v>21.82</v>
      </c>
      <c r="I113" s="32">
        <f t="shared" ref="I113" si="42">I102+I112</f>
        <v>102.94999999999999</v>
      </c>
      <c r="J113" s="32">
        <f t="shared" ref="J113:L113" si="43">J102+J112</f>
        <v>673.23</v>
      </c>
      <c r="K113" s="32"/>
      <c r="L113" s="32">
        <f t="shared" si="43"/>
        <v>80.14</v>
      </c>
    </row>
    <row r="114" spans="1:12" ht="15" x14ac:dyDescent="0.25">
      <c r="A114" s="14">
        <v>4</v>
      </c>
      <c r="B114" s="15">
        <v>2</v>
      </c>
      <c r="C114" s="22" t="s">
        <v>20</v>
      </c>
      <c r="D114" s="5" t="s">
        <v>21</v>
      </c>
      <c r="E114" s="39" t="s">
        <v>44</v>
      </c>
      <c r="F114" s="40">
        <v>90</v>
      </c>
      <c r="G114" s="40">
        <v>15.2</v>
      </c>
      <c r="H114" s="40">
        <v>14.04</v>
      </c>
      <c r="I114" s="40">
        <v>8.9</v>
      </c>
      <c r="J114" s="40">
        <v>222.75</v>
      </c>
      <c r="K114" s="41">
        <v>90</v>
      </c>
      <c r="L114" s="40">
        <v>31.56</v>
      </c>
    </row>
    <row r="115" spans="1:12" ht="15" x14ac:dyDescent="0.25">
      <c r="A115" s="14"/>
      <c r="B115" s="15"/>
      <c r="C115" s="11"/>
      <c r="D115" s="6"/>
      <c r="E115" s="42" t="s">
        <v>56</v>
      </c>
      <c r="F115" s="43">
        <v>150</v>
      </c>
      <c r="G115" s="43">
        <v>3.3</v>
      </c>
      <c r="H115" s="43">
        <v>4.95</v>
      </c>
      <c r="I115" s="43">
        <v>32.25</v>
      </c>
      <c r="J115" s="43">
        <v>186.45</v>
      </c>
      <c r="K115" s="44">
        <v>53</v>
      </c>
      <c r="L115" s="43">
        <v>12.09</v>
      </c>
    </row>
    <row r="116" spans="1:12" ht="15" x14ac:dyDescent="0.25">
      <c r="A116" s="14"/>
      <c r="B116" s="15"/>
      <c r="C116" s="11"/>
      <c r="D116" s="7" t="s">
        <v>22</v>
      </c>
      <c r="E116" s="42" t="s">
        <v>53</v>
      </c>
      <c r="F116" s="43">
        <v>200</v>
      </c>
      <c r="G116" s="43">
        <v>0</v>
      </c>
      <c r="H116" s="43">
        <v>0</v>
      </c>
      <c r="I116" s="43">
        <v>20.2</v>
      </c>
      <c r="J116" s="43">
        <v>81.400000000000006</v>
      </c>
      <c r="K116" s="44">
        <v>95</v>
      </c>
      <c r="L116" s="43">
        <v>9.8800000000000008</v>
      </c>
    </row>
    <row r="117" spans="1:12" ht="15" x14ac:dyDescent="0.25">
      <c r="A117" s="14"/>
      <c r="B117" s="15"/>
      <c r="C117" s="11"/>
      <c r="D117" s="7" t="s">
        <v>23</v>
      </c>
      <c r="E117" s="42" t="s">
        <v>43</v>
      </c>
      <c r="F117" s="43">
        <v>20</v>
      </c>
      <c r="G117" s="43">
        <v>1.1399999999999999</v>
      </c>
      <c r="H117" s="43">
        <v>0.22</v>
      </c>
      <c r="I117" s="43">
        <v>7.44</v>
      </c>
      <c r="J117" s="43">
        <v>36.26</v>
      </c>
      <c r="K117" s="44">
        <v>120</v>
      </c>
      <c r="L117" s="43">
        <v>1.9</v>
      </c>
    </row>
    <row r="118" spans="1:12" ht="15" x14ac:dyDescent="0.25">
      <c r="A118" s="14"/>
      <c r="B118" s="15"/>
      <c r="C118" s="11"/>
      <c r="D118" s="7"/>
      <c r="E118" s="42" t="s">
        <v>46</v>
      </c>
      <c r="F118" s="43">
        <v>25</v>
      </c>
      <c r="G118" s="43">
        <v>1.7749999999999999</v>
      </c>
      <c r="H118" s="43">
        <v>0.17499999999999999</v>
      </c>
      <c r="I118" s="43">
        <v>11.05</v>
      </c>
      <c r="J118" s="43">
        <v>60</v>
      </c>
      <c r="K118" s="44">
        <v>119</v>
      </c>
      <c r="L118" s="43">
        <v>1.1499999999999999</v>
      </c>
    </row>
    <row r="119" spans="1:12" ht="15" x14ac:dyDescent="0.25">
      <c r="A119" s="14"/>
      <c r="B119" s="15"/>
      <c r="C119" s="11"/>
      <c r="D119" s="7" t="s">
        <v>26</v>
      </c>
      <c r="E119" s="42" t="s">
        <v>85</v>
      </c>
      <c r="F119" s="43">
        <v>17</v>
      </c>
      <c r="G119" s="43">
        <v>1.7</v>
      </c>
      <c r="H119" s="43">
        <v>4.42</v>
      </c>
      <c r="I119" s="43">
        <v>0.85</v>
      </c>
      <c r="J119" s="43">
        <v>45.98</v>
      </c>
      <c r="K119" s="44">
        <v>27</v>
      </c>
      <c r="L119" s="43">
        <v>18.5</v>
      </c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6"/>
      <c r="B121" s="17"/>
      <c r="C121" s="8"/>
      <c r="D121" s="18" t="s">
        <v>33</v>
      </c>
      <c r="E121" s="9"/>
      <c r="F121" s="19">
        <f>SUM(F114:F120)</f>
        <v>502</v>
      </c>
      <c r="G121" s="19">
        <f t="shared" ref="G121:J121" si="44">SUM(G114:G120)</f>
        <v>23.114999999999998</v>
      </c>
      <c r="H121" s="19">
        <f t="shared" si="44"/>
        <v>23.805</v>
      </c>
      <c r="I121" s="19">
        <f t="shared" si="44"/>
        <v>80.689999999999984</v>
      </c>
      <c r="J121" s="19">
        <f t="shared" si="44"/>
        <v>632.84</v>
      </c>
      <c r="K121" s="25"/>
      <c r="L121" s="19">
        <f t="shared" ref="L121" si="45">SUM(L114:L120)</f>
        <v>75.08</v>
      </c>
    </row>
    <row r="122" spans="1:12" ht="15" x14ac:dyDescent="0.25">
      <c r="A122" s="13">
        <f>A114</f>
        <v>4</v>
      </c>
      <c r="B122" s="13">
        <f>B114</f>
        <v>2</v>
      </c>
      <c r="C122" s="10" t="s">
        <v>25</v>
      </c>
      <c r="D122" s="7" t="s">
        <v>26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27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28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7" t="s">
        <v>29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7" t="s">
        <v>30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31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32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6"/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6"/>
      <c r="B131" s="17"/>
      <c r="C131" s="8"/>
      <c r="D131" s="18" t="s">
        <v>33</v>
      </c>
      <c r="E131" s="9"/>
      <c r="F131" s="19">
        <f>SUM(F122:F130)</f>
        <v>0</v>
      </c>
      <c r="G131" s="19">
        <f t="shared" ref="G131:J131" si="46">SUM(G122:G130)</f>
        <v>0</v>
      </c>
      <c r="H131" s="19">
        <f t="shared" si="46"/>
        <v>0</v>
      </c>
      <c r="I131" s="19">
        <f t="shared" si="46"/>
        <v>0</v>
      </c>
      <c r="J131" s="19">
        <f t="shared" si="46"/>
        <v>0</v>
      </c>
      <c r="K131" s="25"/>
      <c r="L131" s="19">
        <f t="shared" ref="L131" si="47">SUM(L122:L130)</f>
        <v>0</v>
      </c>
    </row>
    <row r="132" spans="1:12" ht="15" x14ac:dyDescent="0.2">
      <c r="A132" s="33">
        <f>A114</f>
        <v>4</v>
      </c>
      <c r="B132" s="33">
        <f>B114</f>
        <v>2</v>
      </c>
      <c r="C132" s="54" t="s">
        <v>4</v>
      </c>
      <c r="D132" s="55"/>
      <c r="E132" s="31"/>
      <c r="F132" s="32">
        <f>F121+F131</f>
        <v>502</v>
      </c>
      <c r="G132" s="32">
        <f t="shared" ref="G132" si="48">G121+G131</f>
        <v>23.114999999999998</v>
      </c>
      <c r="H132" s="32">
        <f t="shared" ref="H132" si="49">H121+H131</f>
        <v>23.805</v>
      </c>
      <c r="I132" s="32">
        <f t="shared" ref="I132" si="50">I121+I131</f>
        <v>80.689999999999984</v>
      </c>
      <c r="J132" s="32">
        <f t="shared" ref="J132:L132" si="51">J121+J131</f>
        <v>632.84</v>
      </c>
      <c r="K132" s="32"/>
      <c r="L132" s="32">
        <f t="shared" si="51"/>
        <v>75.08</v>
      </c>
    </row>
    <row r="133" spans="1:12" ht="15" x14ac:dyDescent="0.25">
      <c r="A133" s="20">
        <v>4</v>
      </c>
      <c r="B133" s="21">
        <v>3</v>
      </c>
      <c r="C133" s="22" t="s">
        <v>20</v>
      </c>
      <c r="D133" s="5" t="s">
        <v>21</v>
      </c>
      <c r="E133" s="39" t="s">
        <v>87</v>
      </c>
      <c r="F133" s="40">
        <v>150</v>
      </c>
      <c r="G133" s="40">
        <v>15.6</v>
      </c>
      <c r="H133" s="40">
        <v>16.350000000000001</v>
      </c>
      <c r="I133" s="40">
        <v>2.7</v>
      </c>
      <c r="J133" s="40">
        <v>220.2</v>
      </c>
      <c r="K133" s="41">
        <v>282</v>
      </c>
      <c r="L133" s="40">
        <v>37.049999999999997</v>
      </c>
    </row>
    <row r="134" spans="1:12" ht="15" x14ac:dyDescent="0.25">
      <c r="A134" s="23"/>
      <c r="B134" s="15"/>
      <c r="C134" s="11"/>
      <c r="D134" s="7" t="s">
        <v>22</v>
      </c>
      <c r="E134" s="42" t="s">
        <v>65</v>
      </c>
      <c r="F134" s="43">
        <v>200</v>
      </c>
      <c r="G134" s="43">
        <v>0.2</v>
      </c>
      <c r="H134" s="43">
        <v>0</v>
      </c>
      <c r="I134" s="43">
        <v>11</v>
      </c>
      <c r="J134" s="43">
        <v>45.6</v>
      </c>
      <c r="K134" s="44">
        <v>113</v>
      </c>
      <c r="L134" s="43">
        <v>2.74</v>
      </c>
    </row>
    <row r="135" spans="1:12" ht="15.75" customHeight="1" x14ac:dyDescent="0.25">
      <c r="A135" s="23"/>
      <c r="B135" s="15"/>
      <c r="C135" s="11"/>
      <c r="D135" s="7" t="s">
        <v>23</v>
      </c>
      <c r="E135" s="42" t="s">
        <v>43</v>
      </c>
      <c r="F135" s="43">
        <v>20</v>
      </c>
      <c r="G135" s="43">
        <v>1.1399999999999999</v>
      </c>
      <c r="H135" s="43">
        <v>0.22</v>
      </c>
      <c r="I135" s="43">
        <v>7.44</v>
      </c>
      <c r="J135" s="43">
        <v>36.26</v>
      </c>
      <c r="K135" s="44">
        <v>120</v>
      </c>
      <c r="L135" s="43">
        <v>1.71</v>
      </c>
    </row>
    <row r="136" spans="1:12" ht="15" x14ac:dyDescent="0.25">
      <c r="A136" s="23"/>
      <c r="B136" s="15"/>
      <c r="C136" s="11"/>
      <c r="D136" s="7"/>
      <c r="E136" s="42" t="s">
        <v>47</v>
      </c>
      <c r="F136" s="43">
        <v>20</v>
      </c>
      <c r="G136" s="43">
        <v>1.44</v>
      </c>
      <c r="H136" s="43">
        <v>0.22</v>
      </c>
      <c r="I136" s="43">
        <v>7.44</v>
      </c>
      <c r="J136" s="43">
        <v>50.44</v>
      </c>
      <c r="K136" s="44">
        <v>121</v>
      </c>
      <c r="L136" s="43">
        <v>2.4300000000000002</v>
      </c>
    </row>
    <row r="137" spans="1:12" ht="15" x14ac:dyDescent="0.25">
      <c r="A137" s="23"/>
      <c r="B137" s="15"/>
      <c r="C137" s="11"/>
      <c r="D137" s="7" t="s">
        <v>24</v>
      </c>
      <c r="E137" s="42" t="s">
        <v>52</v>
      </c>
      <c r="F137" s="43">
        <v>100</v>
      </c>
      <c r="G137" s="43">
        <v>0.8</v>
      </c>
      <c r="H137" s="43">
        <v>0.2</v>
      </c>
      <c r="I137" s="43">
        <v>7.5</v>
      </c>
      <c r="J137" s="43">
        <v>38</v>
      </c>
      <c r="K137" s="44">
        <v>24</v>
      </c>
      <c r="L137" s="43">
        <v>19</v>
      </c>
    </row>
    <row r="138" spans="1:12" ht="15" x14ac:dyDescent="0.25">
      <c r="A138" s="23"/>
      <c r="B138" s="15"/>
      <c r="C138" s="11"/>
      <c r="D138" s="6" t="s">
        <v>26</v>
      </c>
      <c r="E138" s="42" t="s">
        <v>86</v>
      </c>
      <c r="F138" s="43">
        <v>15</v>
      </c>
      <c r="G138" s="43">
        <v>0.13</v>
      </c>
      <c r="H138" s="43">
        <v>10.88</v>
      </c>
      <c r="I138" s="43">
        <v>0.19</v>
      </c>
      <c r="J138" s="43">
        <v>99.15</v>
      </c>
      <c r="K138" s="44" t="s">
        <v>66</v>
      </c>
      <c r="L138" s="43">
        <v>11.05</v>
      </c>
    </row>
    <row r="139" spans="1:12" ht="15" x14ac:dyDescent="0.25">
      <c r="A139" s="24"/>
      <c r="B139" s="17"/>
      <c r="C139" s="8"/>
      <c r="D139" s="18" t="s">
        <v>33</v>
      </c>
      <c r="E139" s="9"/>
      <c r="F139" s="19">
        <f>SUM(F133:F138)</f>
        <v>505</v>
      </c>
      <c r="G139" s="19">
        <f>SUM(G133:G138)</f>
        <v>19.309999999999999</v>
      </c>
      <c r="H139" s="19">
        <f>SUM(H133:H138)</f>
        <v>27.869999999999997</v>
      </c>
      <c r="I139" s="19">
        <f>SUM(I133:I138)</f>
        <v>36.269999999999996</v>
      </c>
      <c r="J139" s="19">
        <f>SUM(J133:J138)</f>
        <v>489.65</v>
      </c>
      <c r="K139" s="25"/>
      <c r="L139" s="19">
        <f>SUM(L133:L138)</f>
        <v>73.98</v>
      </c>
    </row>
    <row r="140" spans="1:12" ht="15" x14ac:dyDescent="0.25">
      <c r="A140" s="26">
        <f>A133</f>
        <v>4</v>
      </c>
      <c r="B140" s="13">
        <f>B133</f>
        <v>3</v>
      </c>
      <c r="C140" s="10" t="s">
        <v>25</v>
      </c>
      <c r="D140" s="7" t="s">
        <v>26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27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28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29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 t="s">
        <v>30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 t="s">
        <v>31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7" t="s">
        <v>32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4"/>
      <c r="B149" s="17"/>
      <c r="C149" s="8"/>
      <c r="D149" s="18" t="s">
        <v>33</v>
      </c>
      <c r="E149" s="9"/>
      <c r="F149" s="19">
        <f>SUM(F140:F148)</f>
        <v>0</v>
      </c>
      <c r="G149" s="19">
        <f t="shared" ref="G149:J149" si="52">SUM(G140:G148)</f>
        <v>0</v>
      </c>
      <c r="H149" s="19">
        <f t="shared" si="52"/>
        <v>0</v>
      </c>
      <c r="I149" s="19">
        <f t="shared" si="52"/>
        <v>0</v>
      </c>
      <c r="J149" s="19">
        <f t="shared" si="52"/>
        <v>0</v>
      </c>
      <c r="K149" s="25"/>
      <c r="L149" s="19">
        <f t="shared" ref="L149" si="53">SUM(L140:L148)</f>
        <v>0</v>
      </c>
    </row>
    <row r="150" spans="1:12" ht="15" x14ac:dyDescent="0.2">
      <c r="A150" s="29">
        <f>A133</f>
        <v>4</v>
      </c>
      <c r="B150" s="30">
        <f>B133</f>
        <v>3</v>
      </c>
      <c r="C150" s="54" t="s">
        <v>4</v>
      </c>
      <c r="D150" s="55"/>
      <c r="E150" s="31"/>
      <c r="F150" s="32">
        <f>F139+F149</f>
        <v>505</v>
      </c>
      <c r="G150" s="32">
        <f t="shared" ref="G150" si="54">G139+G149</f>
        <v>19.309999999999999</v>
      </c>
      <c r="H150" s="32">
        <f t="shared" ref="H150" si="55">H139+H149</f>
        <v>27.869999999999997</v>
      </c>
      <c r="I150" s="32">
        <f t="shared" ref="I150" si="56">I139+I149</f>
        <v>36.269999999999996</v>
      </c>
      <c r="J150" s="32">
        <f t="shared" ref="J150:L150" si="57">J139+J149</f>
        <v>489.65</v>
      </c>
      <c r="K150" s="32"/>
      <c r="L150" s="32">
        <f t="shared" si="57"/>
        <v>73.98</v>
      </c>
    </row>
    <row r="151" spans="1:12" ht="15" x14ac:dyDescent="0.25">
      <c r="A151" s="20">
        <v>4</v>
      </c>
      <c r="B151" s="21">
        <v>4</v>
      </c>
      <c r="C151" s="22" t="s">
        <v>20</v>
      </c>
      <c r="D151" s="5" t="s">
        <v>21</v>
      </c>
      <c r="E151" s="39" t="s">
        <v>73</v>
      </c>
      <c r="F151" s="40">
        <v>90</v>
      </c>
      <c r="G151" s="40">
        <v>11.61</v>
      </c>
      <c r="H151" s="40">
        <v>6.78</v>
      </c>
      <c r="I151" s="40">
        <v>6.37</v>
      </c>
      <c r="J151" s="40">
        <v>133.21</v>
      </c>
      <c r="K151" s="41">
        <v>277</v>
      </c>
      <c r="L151" s="40">
        <v>39.99</v>
      </c>
    </row>
    <row r="152" spans="1:12" ht="15" x14ac:dyDescent="0.25">
      <c r="A152" s="23"/>
      <c r="B152" s="15"/>
      <c r="C152" s="11"/>
      <c r="D152" s="8"/>
      <c r="E152" s="51" t="s">
        <v>67</v>
      </c>
      <c r="F152" s="52">
        <v>150</v>
      </c>
      <c r="G152" s="52">
        <v>3.15</v>
      </c>
      <c r="H152" s="52">
        <v>4.5</v>
      </c>
      <c r="I152" s="52">
        <v>17.55</v>
      </c>
      <c r="J152" s="52">
        <v>122.85</v>
      </c>
      <c r="K152" s="53">
        <v>52</v>
      </c>
      <c r="L152" s="52">
        <v>10.210000000000001</v>
      </c>
    </row>
    <row r="153" spans="1:12" ht="15" x14ac:dyDescent="0.25">
      <c r="A153" s="23"/>
      <c r="B153" s="15"/>
      <c r="C153" s="11"/>
      <c r="D153" s="7" t="s">
        <v>22</v>
      </c>
      <c r="E153" s="42" t="s">
        <v>45</v>
      </c>
      <c r="F153" s="43">
        <v>200</v>
      </c>
      <c r="G153" s="43">
        <v>6.64</v>
      </c>
      <c r="H153" s="43">
        <v>5.14</v>
      </c>
      <c r="I153" s="43">
        <v>18.600000000000001</v>
      </c>
      <c r="J153" s="43">
        <v>148.4</v>
      </c>
      <c r="K153" s="44">
        <v>98</v>
      </c>
      <c r="L153" s="43">
        <v>3.57</v>
      </c>
    </row>
    <row r="154" spans="1:12" ht="15" x14ac:dyDescent="0.25">
      <c r="A154" s="23"/>
      <c r="B154" s="15"/>
      <c r="C154" s="11"/>
      <c r="D154" s="7" t="s">
        <v>68</v>
      </c>
      <c r="E154" s="42" t="s">
        <v>46</v>
      </c>
      <c r="F154" s="43">
        <v>30</v>
      </c>
      <c r="G154" s="43">
        <v>2.13</v>
      </c>
      <c r="H154" s="43">
        <v>0.21</v>
      </c>
      <c r="I154" s="43">
        <v>13.26</v>
      </c>
      <c r="J154" s="43">
        <v>72</v>
      </c>
      <c r="K154" s="44">
        <v>119</v>
      </c>
      <c r="L154" s="43">
        <v>1.38</v>
      </c>
    </row>
    <row r="155" spans="1:12" ht="15" x14ac:dyDescent="0.25">
      <c r="A155" s="23"/>
      <c r="B155" s="15"/>
      <c r="C155" s="11"/>
      <c r="D155" s="7"/>
      <c r="E155" s="42" t="s">
        <v>43</v>
      </c>
      <c r="F155" s="43">
        <v>20</v>
      </c>
      <c r="G155" s="43">
        <v>1.1399999999999999</v>
      </c>
      <c r="H155" s="43">
        <v>0.22</v>
      </c>
      <c r="I155" s="43">
        <v>7.44</v>
      </c>
      <c r="J155" s="43">
        <v>36.26</v>
      </c>
      <c r="K155" s="44">
        <v>120</v>
      </c>
      <c r="L155" s="43">
        <v>1.71</v>
      </c>
    </row>
    <row r="156" spans="1:12" ht="15" x14ac:dyDescent="0.25">
      <c r="A156" s="23"/>
      <c r="B156" s="15"/>
      <c r="C156" s="11"/>
      <c r="D156" s="7" t="s">
        <v>24</v>
      </c>
      <c r="E156" s="42" t="s">
        <v>55</v>
      </c>
      <c r="F156" s="43">
        <v>150</v>
      </c>
      <c r="G156" s="43">
        <v>0.6</v>
      </c>
      <c r="H156" s="43">
        <v>0</v>
      </c>
      <c r="I156" s="43">
        <v>16.95</v>
      </c>
      <c r="J156" s="43">
        <v>69</v>
      </c>
      <c r="K156" s="44">
        <v>26</v>
      </c>
      <c r="L156" s="43">
        <v>19.5</v>
      </c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4"/>
      <c r="B159" s="17"/>
      <c r="C159" s="8"/>
      <c r="D159" s="18" t="s">
        <v>33</v>
      </c>
      <c r="E159" s="9"/>
      <c r="F159" s="19">
        <f>SUM(F151:F158)</f>
        <v>640</v>
      </c>
      <c r="G159" s="19">
        <f>SUM(G151:G158)</f>
        <v>25.27</v>
      </c>
      <c r="H159" s="19">
        <f>SUM(H151:H158)</f>
        <v>16.850000000000001</v>
      </c>
      <c r="I159" s="19">
        <f>SUM(I151:I158)</f>
        <v>80.17</v>
      </c>
      <c r="J159" s="19">
        <f>SUM(J151:J158)</f>
        <v>581.72</v>
      </c>
      <c r="K159" s="25"/>
      <c r="L159" s="19">
        <f>SUM(L151:L158)</f>
        <v>76.360000000000014</v>
      </c>
    </row>
    <row r="160" spans="1:12" ht="15" x14ac:dyDescent="0.25">
      <c r="A160" s="26">
        <v>4</v>
      </c>
      <c r="B160" s="13">
        <f>B151</f>
        <v>4</v>
      </c>
      <c r="C160" s="10" t="s">
        <v>25</v>
      </c>
      <c r="D160" s="7" t="s">
        <v>26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27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28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29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7" t="s">
        <v>30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 t="s">
        <v>31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32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4"/>
      <c r="B169" s="17"/>
      <c r="C169" s="8"/>
      <c r="D169" s="18" t="s">
        <v>33</v>
      </c>
      <c r="E169" s="9"/>
      <c r="F169" s="19">
        <f>SUM(F160:F168)</f>
        <v>0</v>
      </c>
      <c r="G169" s="19">
        <f t="shared" ref="G169:J169" si="58">SUM(G160:G168)</f>
        <v>0</v>
      </c>
      <c r="H169" s="19">
        <f t="shared" si="58"/>
        <v>0</v>
      </c>
      <c r="I169" s="19">
        <f t="shared" si="58"/>
        <v>0</v>
      </c>
      <c r="J169" s="19">
        <f t="shared" si="58"/>
        <v>0</v>
      </c>
      <c r="K169" s="25"/>
      <c r="L169" s="19">
        <f t="shared" ref="L169" si="59">SUM(L160:L168)</f>
        <v>0</v>
      </c>
    </row>
    <row r="170" spans="1:12" ht="15" x14ac:dyDescent="0.2">
      <c r="A170" s="29">
        <f>A151</f>
        <v>4</v>
      </c>
      <c r="B170" s="30">
        <f>B151</f>
        <v>4</v>
      </c>
      <c r="C170" s="54" t="s">
        <v>4</v>
      </c>
      <c r="D170" s="55"/>
      <c r="E170" s="31"/>
      <c r="F170" s="32">
        <f>F159+F169</f>
        <v>640</v>
      </c>
      <c r="G170" s="32">
        <f t="shared" ref="G170" si="60">G159+G169</f>
        <v>25.27</v>
      </c>
      <c r="H170" s="32">
        <f t="shared" ref="H170" si="61">H159+H169</f>
        <v>16.850000000000001</v>
      </c>
      <c r="I170" s="32">
        <f t="shared" ref="I170" si="62">I159+I169</f>
        <v>80.17</v>
      </c>
      <c r="J170" s="32">
        <f t="shared" ref="J170:L170" si="63">J159+J169</f>
        <v>581.72</v>
      </c>
      <c r="K170" s="32"/>
      <c r="L170" s="32">
        <f t="shared" si="63"/>
        <v>76.360000000000014</v>
      </c>
    </row>
    <row r="171" spans="1:12" ht="15" x14ac:dyDescent="0.25">
      <c r="A171" s="20">
        <v>4</v>
      </c>
      <c r="B171" s="21">
        <v>5</v>
      </c>
      <c r="C171" s="22" t="s">
        <v>20</v>
      </c>
      <c r="D171" s="5" t="s">
        <v>21</v>
      </c>
      <c r="E171" s="39" t="s">
        <v>69</v>
      </c>
      <c r="F171" s="40">
        <v>210</v>
      </c>
      <c r="G171" s="40">
        <v>1696</v>
      </c>
      <c r="H171" s="40">
        <v>24.611999999999998</v>
      </c>
      <c r="I171" s="40">
        <v>31.122</v>
      </c>
      <c r="J171" s="40">
        <v>416.03</v>
      </c>
      <c r="K171" s="41">
        <v>249</v>
      </c>
      <c r="L171" s="40">
        <v>65.3</v>
      </c>
    </row>
    <row r="172" spans="1:12" ht="15" x14ac:dyDescent="0.25">
      <c r="A172" s="23"/>
      <c r="B172" s="15"/>
      <c r="C172" s="11"/>
      <c r="D172" s="7" t="s">
        <v>23</v>
      </c>
      <c r="E172" s="42" t="s">
        <v>42</v>
      </c>
      <c r="F172" s="43">
        <v>20</v>
      </c>
      <c r="G172" s="43">
        <v>1.4</v>
      </c>
      <c r="H172" s="43">
        <v>0.14000000000000001</v>
      </c>
      <c r="I172" s="43">
        <v>8.8000000000000007</v>
      </c>
      <c r="J172" s="43">
        <v>48</v>
      </c>
      <c r="K172" s="44">
        <v>119</v>
      </c>
      <c r="L172" s="43">
        <v>0.92</v>
      </c>
    </row>
    <row r="173" spans="1:12" ht="15" x14ac:dyDescent="0.25">
      <c r="A173" s="23"/>
      <c r="B173" s="15"/>
      <c r="C173" s="11"/>
      <c r="D173" s="7"/>
      <c r="E173" s="42" t="s">
        <v>43</v>
      </c>
      <c r="F173" s="43">
        <v>20</v>
      </c>
      <c r="G173" s="43">
        <v>1.1399999999999999</v>
      </c>
      <c r="H173" s="43">
        <v>0.22</v>
      </c>
      <c r="I173" s="43">
        <v>7.44</v>
      </c>
      <c r="J173" s="43">
        <v>36.26</v>
      </c>
      <c r="K173" s="44">
        <v>120</v>
      </c>
      <c r="L173" s="43">
        <v>1.71</v>
      </c>
    </row>
    <row r="174" spans="1:12" ht="15" x14ac:dyDescent="0.25">
      <c r="A174" s="23"/>
      <c r="B174" s="15"/>
      <c r="C174" s="11"/>
      <c r="D174" s="6" t="s">
        <v>30</v>
      </c>
      <c r="E174" s="42" t="s">
        <v>57</v>
      </c>
      <c r="F174" s="43">
        <v>200</v>
      </c>
      <c r="G174" s="43">
        <v>0.8</v>
      </c>
      <c r="H174" s="43">
        <v>0.2</v>
      </c>
      <c r="I174" s="43">
        <v>23.2</v>
      </c>
      <c r="J174" s="43">
        <v>94.4</v>
      </c>
      <c r="K174" s="44">
        <v>107</v>
      </c>
      <c r="L174" s="43">
        <v>11.8</v>
      </c>
    </row>
    <row r="175" spans="1:12" ht="15" x14ac:dyDescent="0.25">
      <c r="A175" s="23"/>
      <c r="B175" s="15"/>
      <c r="C175" s="11"/>
      <c r="D175" s="6" t="s">
        <v>26</v>
      </c>
      <c r="E175" s="42" t="s">
        <v>88</v>
      </c>
      <c r="F175" s="43">
        <v>60</v>
      </c>
      <c r="G175" s="43">
        <v>1.29</v>
      </c>
      <c r="H175" s="43">
        <v>4.2699999999999996</v>
      </c>
      <c r="I175" s="43">
        <v>6.97</v>
      </c>
      <c r="J175" s="43">
        <v>72.75</v>
      </c>
      <c r="K175" s="44">
        <v>29</v>
      </c>
      <c r="L175" s="43">
        <v>11.24</v>
      </c>
    </row>
    <row r="176" spans="1:12" ht="15.75" customHeight="1" x14ac:dyDescent="0.25">
      <c r="A176" s="24"/>
      <c r="B176" s="17"/>
      <c r="C176" s="8"/>
      <c r="D176" s="18" t="s">
        <v>33</v>
      </c>
      <c r="E176" s="9"/>
      <c r="F176" s="19">
        <f>SUM(F171:F175)</f>
        <v>510</v>
      </c>
      <c r="G176" s="19">
        <f>SUM(G171:G175)</f>
        <v>1700.63</v>
      </c>
      <c r="H176" s="19">
        <f>SUM(H171:H175)</f>
        <v>29.441999999999997</v>
      </c>
      <c r="I176" s="19">
        <f>SUM(I171:I175)</f>
        <v>77.531999999999996</v>
      </c>
      <c r="J176" s="19">
        <f>SUM(J171:J175)</f>
        <v>667.43999999999994</v>
      </c>
      <c r="K176" s="25"/>
      <c r="L176" s="19">
        <f>SUM(L171:L175)</f>
        <v>90.969999999999985</v>
      </c>
    </row>
    <row r="177" spans="1:12" ht="15" x14ac:dyDescent="0.25">
      <c r="A177" s="26">
        <v>4</v>
      </c>
      <c r="B177" s="13">
        <f>B171</f>
        <v>5</v>
      </c>
      <c r="C177" s="10" t="s">
        <v>25</v>
      </c>
      <c r="D177" s="7" t="s">
        <v>26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27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28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29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30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31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7" t="s">
        <v>32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4"/>
      <c r="B186" s="17"/>
      <c r="C186" s="8"/>
      <c r="D186" s="18" t="s">
        <v>33</v>
      </c>
      <c r="E186" s="9"/>
      <c r="F186" s="19">
        <f>SUM(F177:F185)</f>
        <v>0</v>
      </c>
      <c r="G186" s="19">
        <f t="shared" ref="G186:J186" si="64">SUM(G177:G185)</f>
        <v>0</v>
      </c>
      <c r="H186" s="19">
        <f t="shared" si="64"/>
        <v>0</v>
      </c>
      <c r="I186" s="19">
        <f t="shared" si="64"/>
        <v>0</v>
      </c>
      <c r="J186" s="19">
        <f t="shared" si="64"/>
        <v>0</v>
      </c>
      <c r="K186" s="25"/>
      <c r="L186" s="19">
        <f t="shared" ref="L186" si="65">SUM(L177:L185)</f>
        <v>0</v>
      </c>
    </row>
    <row r="187" spans="1:12" ht="15" x14ac:dyDescent="0.2">
      <c r="A187" s="29">
        <f>A171</f>
        <v>4</v>
      </c>
      <c r="B187" s="30">
        <f>B171</f>
        <v>5</v>
      </c>
      <c r="C187" s="54" t="s">
        <v>4</v>
      </c>
      <c r="D187" s="55"/>
      <c r="E187" s="31"/>
      <c r="F187" s="32">
        <f>F176+F186</f>
        <v>510</v>
      </c>
      <c r="G187" s="32">
        <f t="shared" ref="G187" si="66">G176+G186</f>
        <v>1700.63</v>
      </c>
      <c r="H187" s="32">
        <f t="shared" ref="H187" si="67">H176+H186</f>
        <v>29.441999999999997</v>
      </c>
      <c r="I187" s="32">
        <f t="shared" ref="I187" si="68">I176+I186</f>
        <v>77.531999999999996</v>
      </c>
      <c r="J187" s="32">
        <f t="shared" ref="J187:L187" si="69">J176+J186</f>
        <v>667.43999999999994</v>
      </c>
      <c r="K187" s="32"/>
      <c r="L187" s="32">
        <f t="shared" si="69"/>
        <v>90.969999999999985</v>
      </c>
    </row>
    <row r="188" spans="1:12" x14ac:dyDescent="0.2">
      <c r="A188" s="27"/>
      <c r="B188" s="28"/>
      <c r="C188" s="56" t="s">
        <v>5</v>
      </c>
      <c r="D188" s="56"/>
      <c r="E188" s="56"/>
      <c r="F188" s="34">
        <f>(F23+F41+F59+F77+F94+F113+F132+F150+F170+F187)/(IF(F23=0,0,1)+IF(F41=0,0,1)+IF(F59=0,0,1)+IF(F77=0,0,1)+IF(F94=0,0,1)+IF(F113=0,0,1)+IF(F132=0,0,1)+IF(F150=0,0,1)+IF(F170=0,0,1)+IF(F187=0,0,1))</f>
        <v>504.9</v>
      </c>
      <c r="G188" s="34">
        <f>(G23+G41+G59+G77+G94+G113+G132+G150+G170+G187)/(IF(G23=0,0,1)+IF(G41=0,0,1)+IF(G59=0,0,1)+IF(G77=0,0,1)+IF(G94=0,0,1)+IF(G113=0,0,1)+IF(G132=0,0,1)+IF(G150=0,0,1)+IF(G170=0,0,1)+IF(G187=0,0,1))</f>
        <v>190.21450000000002</v>
      </c>
      <c r="H188" s="34">
        <f>(H23+H41+H59+H77+H94+H113+H132+H150+H170+H187)/(IF(H23=0,0,1)+IF(H41=0,0,1)+IF(H59=0,0,1)+IF(H77=0,0,1)+IF(H94=0,0,1)+IF(H113=0,0,1)+IF(H132=0,0,1)+IF(H150=0,0,1)+IF(H170=0,0,1)+IF(H187=0,0,1))</f>
        <v>20.656700000000004</v>
      </c>
      <c r="I188" s="34">
        <f>(I23+I41+I59+I77+I94+I113+I132+I150+I170+I187)/(IF(I23=0,0,1)+IF(I41=0,0,1)+IF(I59=0,0,1)+IF(I77=0,0,1)+IF(I94=0,0,1)+IF(I113=0,0,1)+IF(I132=0,0,1)+IF(I150=0,0,1)+IF(I170=0,0,1)+IF(I187=0,0,1))</f>
        <v>80.207199999999986</v>
      </c>
      <c r="J188" s="34">
        <f>(J23+J41+J59+J77+J94+J113+J132+J150+J170+J187)/(IF(J23=0,0,1)+IF(J41=0,0,1)+IF(J59=0,0,1)+IF(J77=0,0,1)+IF(J94=0,0,1)+IF(J113=0,0,1)+IF(J132=0,0,1)+IF(J150=0,0,1)+IF(J170=0,0,1)+IF(J187=0,0,1))</f>
        <v>593.85799999999995</v>
      </c>
      <c r="K188" s="34"/>
      <c r="L188" s="34">
        <f>(L23+L41+L59+L77+L94+L113+L132+L150+L170+L187)/(IF(L23=0,0,1)+IF(L41=0,0,1)+IF(L59=0,0,1)+IF(L77=0,0,1)+IF(L94=0,0,1)+IF(L113=0,0,1)+IF(L132=0,0,1)+IF(L150=0,0,1)+IF(L170=0,0,1)+IF(L187=0,0,1))</f>
        <v>78.525999999999996</v>
      </c>
    </row>
  </sheetData>
  <mergeCells count="14">
    <mergeCell ref="C1:E1"/>
    <mergeCell ref="H1:K1"/>
    <mergeCell ref="H2:K2"/>
    <mergeCell ref="C41:D41"/>
    <mergeCell ref="C59:D59"/>
    <mergeCell ref="C77:D77"/>
    <mergeCell ref="C94:D94"/>
    <mergeCell ref="C23:D23"/>
    <mergeCell ref="C188:E188"/>
    <mergeCell ref="C187:D187"/>
    <mergeCell ref="C113:D113"/>
    <mergeCell ref="C132:D132"/>
    <mergeCell ref="C150:D150"/>
    <mergeCell ref="C170:D170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L19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2022-05-16T14:23:56Z</dcterms:created>
  <dcterms:modified xsi:type="dcterms:W3CDTF">2024-12-02T06:31:52Z</dcterms:modified>
</cp:coreProperties>
</file>